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195" activeTab="0"/>
  </bookViews>
  <sheets>
    <sheet name="NEW ITEMS" sheetId="1" r:id="rId1"/>
    <sheet name="WITHDRAWN" sheetId="2" r:id="rId2"/>
  </sheets>
  <definedNames>
    <definedName name="_xlnm.Print_Area" localSheetId="1">'WITHDRAWN'!$A$1:$F$37</definedName>
  </definedNames>
  <calcPr fullCalcOnLoad="1"/>
</workbook>
</file>

<file path=xl/sharedStrings.xml><?xml version="1.0" encoding="utf-8"?>
<sst xmlns="http://schemas.openxmlformats.org/spreadsheetml/2006/main" count="169" uniqueCount="52">
  <si>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</si>
  <si>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</si>
  <si>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</si>
  <si>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</si>
  <si>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</si>
  <si>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</si>
  <si>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</si>
  <si>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</si>
  <si>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</si>
  <si>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</si>
  <si>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</si>
  <si>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</si>
  <si>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</si>
  <si>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</si>
  <si>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</si>
  <si>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</si>
  <si>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</si>
  <si>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</si>
  <si>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</si>
  <si>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</si>
  <si>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</si>
  <si>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</si>
  <si>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</si>
  <si>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</si>
  <si>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</si>
  <si>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</si>
  <si>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</si>
  <si>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</si>
  <si>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</si>
  <si>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 xml:space="preserve"> TOTAL NEW ITEMS</t>
  </si>
  <si>
    <t xml:space="preserve">Totals for  </t>
  </si>
  <si>
    <t xml:space="preserve">Totals for </t>
  </si>
  <si>
    <t>Totals for</t>
  </si>
  <si>
    <t>ECHS</t>
  </si>
  <si>
    <t>HENDRY/GLADES</t>
  </si>
  <si>
    <t>Audiovisual</t>
  </si>
  <si>
    <t>A-V</t>
  </si>
  <si>
    <t>Hendry/Glades</t>
  </si>
  <si>
    <t>CIRC</t>
  </si>
  <si>
    <t>REF</t>
  </si>
  <si>
    <t>eBooks</t>
  </si>
  <si>
    <t>eVideos</t>
  </si>
  <si>
    <t>HENDRY/GLADES CAMPUS</t>
  </si>
  <si>
    <t xml:space="preserve">  THOMAS EDISON LEE CAMPUS</t>
  </si>
  <si>
    <t>Lee</t>
  </si>
  <si>
    <t>Collier</t>
  </si>
  <si>
    <t>Charlotte</t>
  </si>
  <si>
    <t xml:space="preserve"> Ebooks</t>
  </si>
  <si>
    <t xml:space="preserve"> Evideos</t>
  </si>
  <si>
    <t>THOMAS EDISON LEE CAMPUS</t>
  </si>
  <si>
    <t>WITHDRAWN</t>
  </si>
  <si>
    <t>July 2015 - June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</si>
</sst>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8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6"/>
      <color indexed="9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50"/>
      <name val="Arial"/>
      <family val="2"/>
    </font>
    <font>
      <sz val="10"/>
      <color indexed="50"/>
      <name val="Arial"/>
      <family val="2"/>
    </font>
    <font>
      <sz val="12"/>
      <color indexed="50"/>
      <name val="Arial"/>
      <family val="2"/>
    </font>
    <font>
      <b/>
      <sz val="14"/>
      <color indexed="50"/>
      <name val="Arial"/>
      <family val="2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50"/>
      <name val="Arial"/>
      <family val="2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color indexed="9"/>
      <name val="Arial"/>
      <family val="2"/>
    </font>
    <font>
      <b/>
      <sz val="13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1"/>
      <name val="Arial"/>
      <family val="2"/>
    </font>
    <font>
      <b/>
      <sz val="14"/>
      <color indexed="11"/>
      <name val="Arial"/>
      <family val="2"/>
    </font>
    <font>
      <sz val="12"/>
      <color indexed="11"/>
      <name val="Arial"/>
      <family val="2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sz val="14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11"/>
      <name val="Arial"/>
      <family val="2"/>
    </font>
    <font>
      <b/>
      <sz val="12"/>
      <color indexed="57"/>
      <name val="Arial"/>
      <family val="2"/>
    </font>
    <font>
      <sz val="13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00CC66"/>
      <name val="Arial"/>
      <family val="2"/>
    </font>
    <font>
      <b/>
      <sz val="14"/>
      <color rgb="FF00CC66"/>
      <name val="Arial"/>
      <family val="2"/>
    </font>
    <font>
      <sz val="12"/>
      <color rgb="FF00CC66"/>
      <name val="Arial"/>
      <family val="2"/>
    </font>
    <font>
      <sz val="10"/>
      <color rgb="FF33CC33"/>
      <name val="Arial"/>
      <family val="2"/>
    </font>
    <font>
      <b/>
      <sz val="11"/>
      <color rgb="FF33CC33"/>
      <name val="Arial"/>
      <family val="2"/>
    </font>
    <font>
      <sz val="14"/>
      <color rgb="FF33CC33"/>
      <name val="Arial"/>
      <family val="2"/>
    </font>
    <font>
      <sz val="12"/>
      <color rgb="FF33CC33"/>
      <name val="Arial"/>
      <family val="2"/>
    </font>
    <font>
      <b/>
      <sz val="12"/>
      <color rgb="FF00CC66"/>
      <name val="Arial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33CC33"/>
      <name val="Arial"/>
      <family val="2"/>
    </font>
    <font>
      <b/>
      <sz val="12"/>
      <color rgb="FF00B050"/>
      <name val="Arial"/>
      <family val="2"/>
    </font>
    <font>
      <b/>
      <sz val="13"/>
      <color theme="0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  <font>
      <sz val="13"/>
      <color rgb="FF00B050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00CC66"/>
      </left>
      <right>
        <color indexed="63"/>
      </right>
      <top style="thin">
        <color rgb="FF00CC66"/>
      </top>
      <bottom style="thin">
        <color rgb="FF00CC66"/>
      </bottom>
    </border>
    <border>
      <left>
        <color indexed="63"/>
      </left>
      <right style="thin">
        <color rgb="FF00CC66"/>
      </right>
      <top style="thin">
        <color rgb="FF00CC66"/>
      </top>
      <bottom style="thin">
        <color rgb="FF00CC66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669900"/>
      </bottom>
    </border>
    <border>
      <left style="thin">
        <color rgb="FF669900"/>
      </left>
      <right style="thin">
        <color rgb="FF669900"/>
      </right>
      <top style="thin">
        <color rgb="FF669900"/>
      </top>
      <bottom style="thin">
        <color rgb="FF669900"/>
      </bottom>
    </border>
    <border>
      <left style="thin">
        <color rgb="FF669900"/>
      </left>
      <right style="thin">
        <color rgb="FF669900"/>
      </right>
      <top>
        <color indexed="63"/>
      </top>
      <bottom style="thin">
        <color rgb="FF66990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CC66"/>
      </left>
      <right style="thin">
        <color rgb="FF00CC66"/>
      </right>
      <top style="thin">
        <color rgb="FF00CC66"/>
      </top>
      <bottom style="thin">
        <color rgb="FF00CC66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00CC6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0" fontId="21" fillId="0" borderId="12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12" xfId="0" applyFont="1" applyBorder="1" applyAlignment="1" applyProtection="1">
      <alignment horizontal="right"/>
      <protection locked="0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3" fillId="0" borderId="12" xfId="0" applyFont="1" applyBorder="1" applyAlignment="1" applyProtection="1">
      <alignment/>
      <protection/>
    </xf>
    <xf numFmtId="0" fontId="34" fillId="0" borderId="19" xfId="0" applyFont="1" applyBorder="1" applyAlignment="1" applyProtection="1">
      <alignment/>
      <protection/>
    </xf>
    <xf numFmtId="0" fontId="34" fillId="0" borderId="14" xfId="0" applyFont="1" applyBorder="1" applyAlignment="1" applyProtection="1">
      <alignment/>
      <protection/>
    </xf>
    <xf numFmtId="0" fontId="35" fillId="0" borderId="13" xfId="0" applyFont="1" applyBorder="1" applyAlignment="1" applyProtection="1">
      <alignment/>
      <protection/>
    </xf>
    <xf numFmtId="0" fontId="36" fillId="0" borderId="13" xfId="0" applyFont="1" applyBorder="1" applyAlignment="1">
      <alignment/>
    </xf>
    <xf numFmtId="0" fontId="32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90" fillId="0" borderId="20" xfId="0" applyFont="1" applyBorder="1" applyAlignment="1">
      <alignment/>
    </xf>
    <xf numFmtId="0" fontId="91" fillId="0" borderId="20" xfId="0" applyFont="1" applyBorder="1" applyAlignment="1">
      <alignment/>
    </xf>
    <xf numFmtId="0" fontId="91" fillId="0" borderId="20" xfId="0" applyNumberFormat="1" applyFont="1" applyBorder="1" applyAlignment="1">
      <alignment/>
    </xf>
    <xf numFmtId="0" fontId="90" fillId="0" borderId="21" xfId="0" applyFont="1" applyBorder="1" applyAlignment="1">
      <alignment/>
    </xf>
    <xf numFmtId="0" fontId="90" fillId="0" borderId="21" xfId="0" applyFont="1" applyFill="1" applyBorder="1" applyAlignment="1">
      <alignment/>
    </xf>
    <xf numFmtId="0" fontId="90" fillId="0" borderId="22" xfId="0" applyFont="1" applyFill="1" applyBorder="1" applyAlignment="1">
      <alignment/>
    </xf>
    <xf numFmtId="0" fontId="91" fillId="0" borderId="20" xfId="0" applyFont="1" applyFill="1" applyBorder="1" applyAlignment="1">
      <alignment/>
    </xf>
    <xf numFmtId="0" fontId="90" fillId="0" borderId="22" xfId="0" applyFont="1" applyBorder="1" applyAlignment="1">
      <alignment/>
    </xf>
    <xf numFmtId="0" fontId="90" fillId="0" borderId="23" xfId="0" applyFont="1" applyBorder="1" applyAlignment="1">
      <alignment/>
    </xf>
    <xf numFmtId="0" fontId="90" fillId="0" borderId="24" xfId="0" applyFont="1" applyBorder="1" applyAlignment="1">
      <alignment/>
    </xf>
    <xf numFmtId="0" fontId="91" fillId="0" borderId="20" xfId="0" applyFont="1" applyBorder="1" applyAlignment="1">
      <alignment/>
    </xf>
    <xf numFmtId="0" fontId="91" fillId="0" borderId="21" xfId="0" applyFont="1" applyBorder="1" applyAlignment="1">
      <alignment/>
    </xf>
    <xf numFmtId="0" fontId="91" fillId="0" borderId="21" xfId="0" applyFont="1" applyFill="1" applyBorder="1" applyAlignment="1">
      <alignment/>
    </xf>
    <xf numFmtId="0" fontId="91" fillId="0" borderId="23" xfId="0" applyFont="1" applyBorder="1" applyAlignment="1">
      <alignment/>
    </xf>
    <xf numFmtId="0" fontId="92" fillId="0" borderId="25" xfId="0" applyFont="1" applyBorder="1" applyAlignment="1" applyProtection="1">
      <alignment/>
      <protection/>
    </xf>
    <xf numFmtId="0" fontId="93" fillId="0" borderId="0" xfId="0" applyFont="1" applyAlignment="1">
      <alignment/>
    </xf>
    <xf numFmtId="0" fontId="93" fillId="0" borderId="26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27" xfId="0" applyFont="1" applyBorder="1" applyAlignment="1">
      <alignment/>
    </xf>
    <xf numFmtId="0" fontId="96" fillId="0" borderId="28" xfId="0" applyFont="1" applyBorder="1" applyAlignment="1">
      <alignment/>
    </xf>
    <xf numFmtId="0" fontId="97" fillId="38" borderId="25" xfId="0" applyFont="1" applyFill="1" applyBorder="1" applyAlignment="1">
      <alignment/>
    </xf>
    <xf numFmtId="0" fontId="97" fillId="0" borderId="25" xfId="0" applyFont="1" applyBorder="1" applyAlignment="1">
      <alignment/>
    </xf>
    <xf numFmtId="0" fontId="2" fillId="0" borderId="0" xfId="0" applyFont="1" applyFill="1" applyAlignment="1">
      <alignment/>
    </xf>
    <xf numFmtId="17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97" fillId="0" borderId="20" xfId="0" applyFont="1" applyBorder="1" applyAlignment="1">
      <alignment/>
    </xf>
    <xf numFmtId="0" fontId="98" fillId="0" borderId="0" xfId="0" applyFont="1" applyBorder="1" applyAlignment="1" applyProtection="1">
      <alignment horizontal="center"/>
      <protection/>
    </xf>
    <xf numFmtId="0" fontId="95" fillId="0" borderId="29" xfId="0" applyFont="1" applyBorder="1" applyAlignment="1">
      <alignment/>
    </xf>
    <xf numFmtId="0" fontId="99" fillId="0" borderId="30" xfId="0" applyFont="1" applyBorder="1" applyAlignment="1">
      <alignment/>
    </xf>
    <xf numFmtId="0" fontId="99" fillId="0" borderId="25" xfId="0" applyFont="1" applyBorder="1" applyAlignment="1">
      <alignment/>
    </xf>
    <xf numFmtId="0" fontId="99" fillId="0" borderId="2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91" fillId="0" borderId="31" xfId="0" applyFont="1" applyBorder="1" applyAlignment="1">
      <alignment/>
    </xf>
    <xf numFmtId="0" fontId="100" fillId="0" borderId="27" xfId="0" applyFont="1" applyBorder="1" applyAlignment="1">
      <alignment/>
    </xf>
    <xf numFmtId="0" fontId="101" fillId="0" borderId="30" xfId="0" applyFont="1" applyBorder="1" applyAlignment="1">
      <alignment/>
    </xf>
    <xf numFmtId="0" fontId="8" fillId="39" borderId="10" xfId="0" applyFont="1" applyFill="1" applyBorder="1" applyAlignment="1">
      <alignment/>
    </xf>
    <xf numFmtId="0" fontId="102" fillId="40" borderId="32" xfId="0" applyFont="1" applyFill="1" applyBorder="1" applyAlignment="1">
      <alignment/>
    </xf>
    <xf numFmtId="0" fontId="40" fillId="0" borderId="32" xfId="0" applyFont="1" applyBorder="1" applyAlignment="1">
      <alignment/>
    </xf>
    <xf numFmtId="0" fontId="102" fillId="40" borderId="33" xfId="0" applyFont="1" applyFill="1" applyBorder="1" applyAlignment="1">
      <alignment/>
    </xf>
    <xf numFmtId="0" fontId="40" fillId="0" borderId="33" xfId="0" applyFont="1" applyBorder="1" applyAlignment="1">
      <alignment/>
    </xf>
    <xf numFmtId="0" fontId="103" fillId="0" borderId="0" xfId="0" applyFont="1" applyAlignment="1">
      <alignment/>
    </xf>
    <xf numFmtId="0" fontId="98" fillId="0" borderId="0" xfId="0" applyFont="1" applyAlignment="1">
      <alignment/>
    </xf>
    <xf numFmtId="0" fontId="102" fillId="41" borderId="0" xfId="0" applyFont="1" applyFill="1" applyAlignment="1">
      <alignment horizontal="center"/>
    </xf>
    <xf numFmtId="0" fontId="41" fillId="42" borderId="0" xfId="0" applyFont="1" applyFill="1" applyBorder="1" applyAlignment="1">
      <alignment horizontal="center"/>
    </xf>
    <xf numFmtId="0" fontId="39" fillId="43" borderId="34" xfId="0" applyFont="1" applyFill="1" applyBorder="1" applyAlignment="1">
      <alignment horizontal="center"/>
    </xf>
    <xf numFmtId="0" fontId="39" fillId="43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04" fillId="0" borderId="0" xfId="0" applyFont="1" applyFill="1" applyBorder="1" applyAlignment="1">
      <alignment/>
    </xf>
    <xf numFmtId="0" fontId="102" fillId="44" borderId="0" xfId="0" applyFont="1" applyFill="1" applyAlignment="1">
      <alignment horizontal="center"/>
    </xf>
    <xf numFmtId="0" fontId="105" fillId="44" borderId="0" xfId="0" applyFont="1" applyFill="1" applyAlignment="1">
      <alignment horizontal="center"/>
    </xf>
    <xf numFmtId="0" fontId="39" fillId="45" borderId="34" xfId="0" applyFont="1" applyFill="1" applyBorder="1" applyAlignment="1" applyProtection="1">
      <alignment horizontal="center"/>
      <protection locked="0"/>
    </xf>
    <xf numFmtId="0" fontId="39" fillId="45" borderId="0" xfId="0" applyFont="1" applyFill="1" applyBorder="1" applyAlignment="1" applyProtection="1">
      <alignment horizontal="center"/>
      <protection locked="0"/>
    </xf>
    <xf numFmtId="49" fontId="106" fillId="0" borderId="0" xfId="0" applyNumberFormat="1" applyFont="1" applyAlignment="1">
      <alignment horizontal="center"/>
    </xf>
    <xf numFmtId="49" fontId="107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02" fillId="40" borderId="35" xfId="0" applyFont="1" applyFill="1" applyBorder="1" applyAlignment="1">
      <alignment horizontal="center"/>
    </xf>
    <xf numFmtId="0" fontId="102" fillId="40" borderId="36" xfId="0" applyFont="1" applyFill="1" applyBorder="1" applyAlignment="1">
      <alignment horizontal="center"/>
    </xf>
    <xf numFmtId="0" fontId="102" fillId="40" borderId="37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8" xfId="0" applyFont="1" applyBorder="1" applyAlignment="1">
      <alignment/>
    </xf>
    <xf numFmtId="0" fontId="39" fillId="46" borderId="34" xfId="0" applyFont="1" applyFill="1" applyBorder="1" applyAlignment="1">
      <alignment horizontal="center"/>
    </xf>
    <xf numFmtId="0" fontId="39" fillId="46" borderId="0" xfId="0" applyFont="1" applyFill="1" applyBorder="1" applyAlignment="1">
      <alignment horizontal="center"/>
    </xf>
    <xf numFmtId="0" fontId="102" fillId="47" borderId="0" xfId="0" applyFont="1" applyFill="1" applyAlignment="1">
      <alignment horizontal="center"/>
    </xf>
    <xf numFmtId="0" fontId="102" fillId="0" borderId="0" xfId="0" applyFont="1" applyAlignment="1">
      <alignment horizontal="center"/>
    </xf>
    <xf numFmtId="0" fontId="13" fillId="3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8" fillId="35" borderId="40" xfId="0" applyFont="1" applyFill="1" applyBorder="1" applyAlignment="1">
      <alignment horizontal="center"/>
    </xf>
    <xf numFmtId="0" fontId="37" fillId="35" borderId="41" xfId="0" applyFont="1" applyFill="1" applyBorder="1" applyAlignment="1">
      <alignment horizontal="center"/>
    </xf>
    <xf numFmtId="0" fontId="37" fillId="35" borderId="42" xfId="0" applyFont="1" applyFill="1" applyBorder="1" applyAlignment="1">
      <alignment horizontal="center"/>
    </xf>
    <xf numFmtId="0" fontId="18" fillId="48" borderId="40" xfId="0" applyFont="1" applyFill="1" applyBorder="1" applyAlignment="1">
      <alignment horizontal="center"/>
    </xf>
    <xf numFmtId="0" fontId="37" fillId="48" borderId="41" xfId="0" applyFont="1" applyFill="1" applyBorder="1" applyAlignment="1">
      <alignment horizontal="center"/>
    </xf>
    <xf numFmtId="0" fontId="37" fillId="48" borderId="42" xfId="0" applyFont="1" applyFill="1" applyBorder="1" applyAlignment="1">
      <alignment horizontal="center"/>
    </xf>
    <xf numFmtId="0" fontId="18" fillId="39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right"/>
    </xf>
    <xf numFmtId="0" fontId="9" fillId="34" borderId="40" xfId="0" applyFont="1" applyFill="1" applyBorder="1" applyAlignment="1">
      <alignment/>
    </xf>
    <xf numFmtId="0" fontId="10" fillId="0" borderId="42" xfId="0" applyFont="1" applyBorder="1" applyAlignment="1">
      <alignment/>
    </xf>
    <xf numFmtId="0" fontId="9" fillId="35" borderId="10" xfId="0" applyFont="1" applyFill="1" applyBorder="1" applyAlignment="1">
      <alignment/>
    </xf>
    <xf numFmtId="0" fontId="1" fillId="39" borderId="0" xfId="0" applyFont="1" applyFill="1" applyAlignment="1">
      <alignment horizontal="center"/>
    </xf>
    <xf numFmtId="0" fontId="9" fillId="39" borderId="11" xfId="0" applyFont="1" applyFill="1" applyBorder="1" applyAlignment="1">
      <alignment/>
    </xf>
    <xf numFmtId="49" fontId="38" fillId="0" borderId="44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115" zoomScaleNormal="115" zoomScalePageLayoutView="0" workbookViewId="0" topLeftCell="A1">
      <selection activeCell="L39" sqref="L39"/>
    </sheetView>
  </sheetViews>
  <sheetFormatPr defaultColWidth="9.140625" defaultRowHeight="12.75"/>
  <cols>
    <col min="1" max="1" width="11.421875" style="0" bestFit="1" customWidth="1"/>
    <col min="2" max="2" width="7.140625" style="0" customWidth="1"/>
    <col min="3" max="3" width="6.421875" style="0" customWidth="1"/>
    <col min="4" max="14" width="7.28125" style="0" customWidth="1"/>
  </cols>
  <sheetData>
    <row r="1" spans="1:16" ht="23.25" customHeight="1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73"/>
      <c r="P1" s="73"/>
    </row>
    <row r="2" spans="10:16" ht="18.75" customHeight="1">
      <c r="J2" s="110"/>
      <c r="K2" s="110"/>
      <c r="L2" s="108" t="s">
        <v>51</v>
      </c>
      <c r="M2" s="109"/>
      <c r="N2" s="109"/>
      <c r="O2" s="74"/>
      <c r="P2" s="75"/>
    </row>
    <row r="3" spans="1:16" ht="17.25" customHeight="1">
      <c r="A3" s="99" t="s">
        <v>43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76"/>
      <c r="P3" s="76"/>
    </row>
    <row r="4" spans="3:16" ht="15.75" customHeight="1">
      <c r="C4" s="42" t="s">
        <v>0</v>
      </c>
      <c r="D4" s="42" t="s">
        <v>22</v>
      </c>
      <c r="E4" s="42" t="s">
        <v>23</v>
      </c>
      <c r="F4" s="42" t="s">
        <v>24</v>
      </c>
      <c r="G4" s="42" t="s">
        <v>25</v>
      </c>
      <c r="H4" s="42" t="s">
        <v>26</v>
      </c>
      <c r="I4" s="42" t="s">
        <v>27</v>
      </c>
      <c r="J4" s="42" t="s">
        <v>28</v>
      </c>
      <c r="K4" s="42" t="s">
        <v>8</v>
      </c>
      <c r="L4" s="42" t="s">
        <v>9</v>
      </c>
      <c r="M4" s="42" t="s">
        <v>10</v>
      </c>
      <c r="N4" s="42" t="s">
        <v>11</v>
      </c>
      <c r="O4" s="77"/>
      <c r="P4" s="77"/>
    </row>
    <row r="5" spans="1:16" ht="18" customHeight="1">
      <c r="A5" s="24" t="s">
        <v>19</v>
      </c>
      <c r="B5" s="85"/>
      <c r="C5" s="33">
        <v>0</v>
      </c>
      <c r="D5" s="35">
        <v>0</v>
      </c>
      <c r="E5" s="35">
        <v>1</v>
      </c>
      <c r="F5" s="35">
        <v>2</v>
      </c>
      <c r="G5" s="35">
        <v>1</v>
      </c>
      <c r="H5" s="35">
        <v>0</v>
      </c>
      <c r="I5" s="35">
        <v>0</v>
      </c>
      <c r="J5" s="35">
        <v>1</v>
      </c>
      <c r="K5" s="35">
        <v>0</v>
      </c>
      <c r="L5" s="35">
        <v>0</v>
      </c>
      <c r="M5" s="35">
        <v>0</v>
      </c>
      <c r="N5" s="35">
        <v>0</v>
      </c>
      <c r="O5" s="77"/>
      <c r="P5" s="77"/>
    </row>
    <row r="6" spans="1:14" ht="18" customHeight="1">
      <c r="A6" s="24" t="s">
        <v>18</v>
      </c>
      <c r="B6" s="85"/>
      <c r="C6" s="33">
        <v>60</v>
      </c>
      <c r="D6" s="35">
        <v>66</v>
      </c>
      <c r="E6" s="35">
        <v>65</v>
      </c>
      <c r="F6" s="35">
        <v>100</v>
      </c>
      <c r="G6" s="35">
        <v>21</v>
      </c>
      <c r="H6" s="35">
        <v>18</v>
      </c>
      <c r="I6" s="35">
        <v>20</v>
      </c>
      <c r="J6" s="35">
        <v>35</v>
      </c>
      <c r="K6" s="35">
        <v>11</v>
      </c>
      <c r="L6" s="35">
        <v>14</v>
      </c>
      <c r="M6" s="35">
        <v>31</v>
      </c>
      <c r="N6" s="35">
        <v>74</v>
      </c>
    </row>
    <row r="7" spans="1:14" ht="18" customHeight="1">
      <c r="A7" s="114" t="s">
        <v>20</v>
      </c>
      <c r="B7" s="115"/>
      <c r="C7" s="33">
        <v>0</v>
      </c>
      <c r="D7" s="35">
        <v>1</v>
      </c>
      <c r="E7" s="35">
        <v>0</v>
      </c>
      <c r="F7" s="35">
        <v>0</v>
      </c>
      <c r="G7" s="35">
        <v>1</v>
      </c>
      <c r="H7" s="35">
        <v>0</v>
      </c>
      <c r="I7" s="35">
        <v>1</v>
      </c>
      <c r="J7" s="35">
        <v>0</v>
      </c>
      <c r="K7" s="35">
        <v>2</v>
      </c>
      <c r="L7" s="35">
        <v>0</v>
      </c>
      <c r="M7" s="35">
        <v>0</v>
      </c>
      <c r="N7" s="35">
        <v>0</v>
      </c>
    </row>
    <row r="8" spans="1:16" ht="18" customHeight="1">
      <c r="A8" s="23" t="s">
        <v>21</v>
      </c>
      <c r="B8" s="86"/>
      <c r="C8" s="46">
        <f>SUM(C5:C7)</f>
        <v>60</v>
      </c>
      <c r="D8" s="47">
        <f>SUM(D5,D6,D7:D7)</f>
        <v>67</v>
      </c>
      <c r="E8" s="47">
        <f>SUM(E5,E6,E7:E7)</f>
        <v>66</v>
      </c>
      <c r="F8" s="47">
        <f>SUM(F5,F6,F7:F7)</f>
        <v>102</v>
      </c>
      <c r="G8" s="47">
        <f aca="true" t="shared" si="0" ref="G8:N8">SUM(G5:G7)</f>
        <v>23</v>
      </c>
      <c r="H8" s="47">
        <f t="shared" si="0"/>
        <v>18</v>
      </c>
      <c r="I8" s="47">
        <f t="shared" si="0"/>
        <v>21</v>
      </c>
      <c r="J8" s="47">
        <f t="shared" si="0"/>
        <v>36</v>
      </c>
      <c r="K8" s="47">
        <f t="shared" si="0"/>
        <v>13</v>
      </c>
      <c r="L8" s="47">
        <f t="shared" si="0"/>
        <v>14</v>
      </c>
      <c r="M8" s="47">
        <f t="shared" si="0"/>
        <v>31</v>
      </c>
      <c r="N8" s="47">
        <f t="shared" si="0"/>
        <v>74</v>
      </c>
      <c r="O8" s="77"/>
      <c r="P8" s="77"/>
    </row>
    <row r="9" spans="1:16" ht="17.25" customHeight="1">
      <c r="A9" s="106" t="s">
        <v>15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78"/>
      <c r="P9" s="78"/>
    </row>
    <row r="10" spans="3:16" ht="15" customHeight="1">
      <c r="C10" s="41" t="s">
        <v>0</v>
      </c>
      <c r="D10" s="41" t="s">
        <v>22</v>
      </c>
      <c r="E10" s="41" t="s">
        <v>23</v>
      </c>
      <c r="F10" s="41" t="s">
        <v>24</v>
      </c>
      <c r="G10" s="41" t="s">
        <v>25</v>
      </c>
      <c r="H10" s="41" t="s">
        <v>26</v>
      </c>
      <c r="I10" s="41" t="s">
        <v>27</v>
      </c>
      <c r="J10" s="41" t="s">
        <v>28</v>
      </c>
      <c r="K10" s="41" t="s">
        <v>8</v>
      </c>
      <c r="L10" s="41" t="s">
        <v>9</v>
      </c>
      <c r="M10" s="41" t="s">
        <v>10</v>
      </c>
      <c r="N10" s="41" t="s">
        <v>11</v>
      </c>
      <c r="O10" s="77"/>
      <c r="P10" s="77"/>
    </row>
    <row r="11" spans="1:16" ht="18" customHeight="1">
      <c r="A11" s="25" t="s">
        <v>19</v>
      </c>
      <c r="B11" s="26"/>
      <c r="C11" s="32">
        <v>0</v>
      </c>
      <c r="D11" s="32">
        <v>0</v>
      </c>
      <c r="E11" s="38">
        <v>0</v>
      </c>
      <c r="F11" s="32">
        <v>0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32">
        <v>1</v>
      </c>
      <c r="M11" s="32">
        <v>0</v>
      </c>
      <c r="N11" s="32">
        <v>0</v>
      </c>
      <c r="O11" s="77"/>
      <c r="P11" s="77"/>
    </row>
    <row r="12" spans="1:16" ht="18" customHeight="1">
      <c r="A12" s="25" t="s">
        <v>18</v>
      </c>
      <c r="B12" s="26"/>
      <c r="C12" s="32">
        <v>0</v>
      </c>
      <c r="D12" s="32">
        <v>2</v>
      </c>
      <c r="E12" s="32">
        <v>20</v>
      </c>
      <c r="F12" s="32">
        <v>4</v>
      </c>
      <c r="G12" s="32">
        <v>1</v>
      </c>
      <c r="H12" s="32">
        <v>0</v>
      </c>
      <c r="I12" s="32">
        <v>5</v>
      </c>
      <c r="J12" s="32">
        <v>24</v>
      </c>
      <c r="K12" s="32">
        <v>26</v>
      </c>
      <c r="L12" s="32">
        <v>0</v>
      </c>
      <c r="M12" s="32">
        <v>16</v>
      </c>
      <c r="N12" s="32">
        <v>1</v>
      </c>
      <c r="O12" s="77"/>
      <c r="P12" s="77"/>
    </row>
    <row r="13" spans="1:16" ht="18" customHeight="1">
      <c r="A13" s="25" t="s">
        <v>20</v>
      </c>
      <c r="B13" s="26"/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1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77"/>
      <c r="P13" s="77"/>
    </row>
    <row r="14" spans="1:16" ht="18" customHeight="1">
      <c r="A14" s="27" t="s">
        <v>21</v>
      </c>
      <c r="B14" s="28"/>
      <c r="C14" s="43">
        <f aca="true" t="shared" si="1" ref="C14:N14">SUM(C11:C13)</f>
        <v>0</v>
      </c>
      <c r="D14" s="43">
        <f t="shared" si="1"/>
        <v>2</v>
      </c>
      <c r="E14" s="43">
        <f t="shared" si="1"/>
        <v>20</v>
      </c>
      <c r="F14" s="43">
        <f t="shared" si="1"/>
        <v>4</v>
      </c>
      <c r="G14" s="43">
        <f t="shared" si="1"/>
        <v>1</v>
      </c>
      <c r="H14" s="43">
        <f t="shared" si="1"/>
        <v>0</v>
      </c>
      <c r="I14" s="43">
        <f t="shared" si="1"/>
        <v>7</v>
      </c>
      <c r="J14" s="43">
        <f t="shared" si="1"/>
        <v>24</v>
      </c>
      <c r="K14" s="43">
        <f t="shared" si="1"/>
        <v>26</v>
      </c>
      <c r="L14" s="43">
        <f t="shared" si="1"/>
        <v>1</v>
      </c>
      <c r="M14" s="43">
        <f t="shared" si="1"/>
        <v>16</v>
      </c>
      <c r="N14" s="43">
        <f t="shared" si="1"/>
        <v>1</v>
      </c>
      <c r="O14" s="77"/>
      <c r="P14" s="77"/>
    </row>
    <row r="15" spans="1:16" ht="17.25" customHeight="1">
      <c r="A15" s="116" t="s">
        <v>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76"/>
      <c r="P15" s="76"/>
    </row>
    <row r="16" spans="3:16" ht="15.75" customHeight="1">
      <c r="C16" s="40" t="s">
        <v>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0" t="s">
        <v>27</v>
      </c>
      <c r="J16" s="40" t="s">
        <v>28</v>
      </c>
      <c r="K16" s="40" t="s">
        <v>8</v>
      </c>
      <c r="L16" s="40" t="s">
        <v>9</v>
      </c>
      <c r="M16" s="40" t="s">
        <v>10</v>
      </c>
      <c r="N16" s="40" t="s">
        <v>11</v>
      </c>
      <c r="O16" s="77"/>
      <c r="P16" s="77"/>
    </row>
    <row r="17" spans="1:17" ht="17.25" customHeight="1">
      <c r="A17" s="29" t="s">
        <v>19</v>
      </c>
      <c r="B17" s="30"/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P17" s="2"/>
      <c r="Q17" s="2"/>
    </row>
    <row r="18" spans="1:14" ht="17.25" customHeight="1">
      <c r="A18" s="29" t="s">
        <v>18</v>
      </c>
      <c r="B18" s="30"/>
      <c r="C18" s="34">
        <v>49</v>
      </c>
      <c r="D18" s="34">
        <v>6</v>
      </c>
      <c r="E18" s="34">
        <v>1</v>
      </c>
      <c r="F18" s="34">
        <v>22</v>
      </c>
      <c r="G18" s="34">
        <v>38</v>
      </c>
      <c r="H18" s="34">
        <v>5</v>
      </c>
      <c r="I18" s="34">
        <v>24</v>
      </c>
      <c r="J18" s="34">
        <v>19</v>
      </c>
      <c r="K18" s="34">
        <v>2</v>
      </c>
      <c r="L18" s="34">
        <v>17</v>
      </c>
      <c r="M18" s="34">
        <v>39</v>
      </c>
      <c r="N18" s="34">
        <v>19</v>
      </c>
    </row>
    <row r="19" spans="1:14" ht="17.25" customHeight="1">
      <c r="A19" s="29" t="s">
        <v>33</v>
      </c>
      <c r="B19" s="30"/>
      <c r="C19" s="34">
        <v>0</v>
      </c>
      <c r="D19" s="34">
        <v>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1</v>
      </c>
      <c r="N19" s="34">
        <v>14</v>
      </c>
    </row>
    <row r="20" spans="1:18" ht="17.25" customHeight="1">
      <c r="A20" s="29" t="s">
        <v>20</v>
      </c>
      <c r="B20" s="30"/>
      <c r="C20" s="34">
        <v>0</v>
      </c>
      <c r="D20" s="34">
        <v>0</v>
      </c>
      <c r="E20" s="34">
        <v>0</v>
      </c>
      <c r="F20" s="34">
        <v>1</v>
      </c>
      <c r="G20" s="34">
        <v>1</v>
      </c>
      <c r="H20" s="34">
        <v>1</v>
      </c>
      <c r="I20" s="34">
        <v>0</v>
      </c>
      <c r="J20" s="34">
        <v>1</v>
      </c>
      <c r="K20" s="34">
        <v>0</v>
      </c>
      <c r="L20" s="34">
        <v>0</v>
      </c>
      <c r="M20" s="34">
        <v>2</v>
      </c>
      <c r="N20" s="34">
        <v>1</v>
      </c>
      <c r="R20" s="2"/>
    </row>
    <row r="21" spans="1:14" ht="17.25" customHeight="1">
      <c r="A21" s="31" t="s">
        <v>21</v>
      </c>
      <c r="B21" s="39"/>
      <c r="C21" s="44">
        <f aca="true" t="shared" si="2" ref="C21:N21">SUM(C17:C20)</f>
        <v>49</v>
      </c>
      <c r="D21" s="45">
        <f t="shared" si="2"/>
        <v>7</v>
      </c>
      <c r="E21" s="45">
        <f t="shared" si="2"/>
        <v>1</v>
      </c>
      <c r="F21" s="45">
        <f t="shared" si="2"/>
        <v>23</v>
      </c>
      <c r="G21" s="45">
        <f t="shared" si="2"/>
        <v>39</v>
      </c>
      <c r="H21" s="45">
        <f t="shared" si="2"/>
        <v>6</v>
      </c>
      <c r="I21" s="45">
        <f t="shared" si="2"/>
        <v>24</v>
      </c>
      <c r="J21" s="45">
        <f t="shared" si="2"/>
        <v>20</v>
      </c>
      <c r="K21" s="45">
        <f t="shared" si="2"/>
        <v>2</v>
      </c>
      <c r="L21" s="45">
        <f t="shared" si="2"/>
        <v>17</v>
      </c>
      <c r="M21" s="45">
        <f t="shared" si="2"/>
        <v>42</v>
      </c>
      <c r="N21" s="45">
        <f t="shared" si="2"/>
        <v>34</v>
      </c>
    </row>
    <row r="22" spans="1:14" ht="17.25" customHeight="1">
      <c r="A22" s="104" t="s">
        <v>34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ht="15.75" customHeight="1">
      <c r="A23" s="101"/>
      <c r="B23" s="102"/>
      <c r="C23" s="80" t="s">
        <v>0</v>
      </c>
      <c r="D23" s="80" t="s">
        <v>22</v>
      </c>
      <c r="E23" s="80" t="s">
        <v>23</v>
      </c>
      <c r="F23" s="80" t="s">
        <v>24</v>
      </c>
      <c r="G23" s="80" t="s">
        <v>25</v>
      </c>
      <c r="H23" s="80" t="s">
        <v>26</v>
      </c>
      <c r="I23" s="80" t="s">
        <v>27</v>
      </c>
      <c r="J23" s="80" t="s">
        <v>28</v>
      </c>
      <c r="K23" s="80" t="s">
        <v>8</v>
      </c>
      <c r="L23" s="80" t="s">
        <v>9</v>
      </c>
      <c r="M23" s="80" t="s">
        <v>10</v>
      </c>
      <c r="N23" s="80" t="s">
        <v>11</v>
      </c>
    </row>
    <row r="24" spans="1:14" ht="17.25" customHeight="1">
      <c r="A24" s="95" t="s">
        <v>35</v>
      </c>
      <c r="B24" s="96"/>
      <c r="C24" s="64">
        <v>0</v>
      </c>
      <c r="D24" s="64">
        <v>0</v>
      </c>
      <c r="E24" s="64">
        <v>0</v>
      </c>
      <c r="F24" s="64">
        <v>14</v>
      </c>
      <c r="G24" s="64">
        <v>1</v>
      </c>
      <c r="H24" s="64">
        <v>2</v>
      </c>
      <c r="I24" s="64">
        <v>0</v>
      </c>
      <c r="J24" s="64">
        <v>0</v>
      </c>
      <c r="K24" s="64">
        <v>16</v>
      </c>
      <c r="L24" s="64">
        <v>2</v>
      </c>
      <c r="M24" s="64">
        <v>12</v>
      </c>
      <c r="N24" s="64">
        <v>3</v>
      </c>
    </row>
    <row r="25" spans="1:14" ht="17.25" customHeight="1">
      <c r="A25" s="95" t="s">
        <v>18</v>
      </c>
      <c r="B25" s="96"/>
      <c r="C25" s="64">
        <v>0</v>
      </c>
      <c r="D25" s="64">
        <v>0</v>
      </c>
      <c r="E25" s="64">
        <v>0</v>
      </c>
      <c r="F25" s="64">
        <v>0</v>
      </c>
      <c r="G25" s="64">
        <v>6</v>
      </c>
      <c r="H25" s="64">
        <v>1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</row>
    <row r="26" spans="1:14" ht="17.25" customHeight="1">
      <c r="A26" s="95" t="s">
        <v>20</v>
      </c>
      <c r="B26" s="96"/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</row>
    <row r="27" spans="1:14" ht="17.25" customHeight="1">
      <c r="A27" s="103" t="s">
        <v>21</v>
      </c>
      <c r="B27" s="103"/>
      <c r="C27" s="71">
        <f aca="true" t="shared" si="3" ref="C27:N27">SUM(C24:C26)</f>
        <v>0</v>
      </c>
      <c r="D27" s="72">
        <f t="shared" si="3"/>
        <v>0</v>
      </c>
      <c r="E27" s="72">
        <f t="shared" si="3"/>
        <v>0</v>
      </c>
      <c r="F27" s="72">
        <f t="shared" si="3"/>
        <v>14</v>
      </c>
      <c r="G27" s="72">
        <f t="shared" si="3"/>
        <v>7</v>
      </c>
      <c r="H27" s="72">
        <f t="shared" si="3"/>
        <v>3</v>
      </c>
      <c r="I27" s="72">
        <f t="shared" si="3"/>
        <v>0</v>
      </c>
      <c r="J27" s="72">
        <f t="shared" si="3"/>
        <v>0</v>
      </c>
      <c r="K27" s="72">
        <f t="shared" si="3"/>
        <v>16</v>
      </c>
      <c r="L27" s="72">
        <f t="shared" si="3"/>
        <v>2</v>
      </c>
      <c r="M27" s="72">
        <f t="shared" si="3"/>
        <v>12</v>
      </c>
      <c r="N27" s="72">
        <f t="shared" si="3"/>
        <v>3</v>
      </c>
    </row>
    <row r="28" spans="1:14" ht="16.5" customHeight="1">
      <c r="A28" s="97" t="s">
        <v>47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15.75" customHeight="1">
      <c r="A29" s="65"/>
      <c r="B29" s="66" t="s">
        <v>0</v>
      </c>
      <c r="C29" s="66" t="s">
        <v>22</v>
      </c>
      <c r="D29" s="66" t="s">
        <v>23</v>
      </c>
      <c r="E29" s="66" t="s">
        <v>24</v>
      </c>
      <c r="F29" s="66" t="s">
        <v>25</v>
      </c>
      <c r="G29" s="66" t="s">
        <v>26</v>
      </c>
      <c r="H29" s="66" t="s">
        <v>27</v>
      </c>
      <c r="I29" s="66" t="s">
        <v>28</v>
      </c>
      <c r="J29" s="66" t="s">
        <v>8</v>
      </c>
      <c r="K29" s="66" t="s">
        <v>9</v>
      </c>
      <c r="L29" s="66" t="s">
        <v>10</v>
      </c>
      <c r="M29" s="66" t="s">
        <v>11</v>
      </c>
      <c r="N29" s="67" t="s">
        <v>21</v>
      </c>
    </row>
    <row r="30" spans="1:14" ht="18" customHeight="1">
      <c r="A30" s="68" t="s">
        <v>40</v>
      </c>
      <c r="B30" s="69">
        <v>39</v>
      </c>
      <c r="C30" s="70">
        <v>386</v>
      </c>
      <c r="D30" s="70">
        <v>24</v>
      </c>
      <c r="E30" s="70">
        <v>3124</v>
      </c>
      <c r="F30" s="70">
        <v>11</v>
      </c>
      <c r="G30" s="70">
        <v>2873</v>
      </c>
      <c r="H30" s="70">
        <v>7</v>
      </c>
      <c r="I30" s="70">
        <v>1837</v>
      </c>
      <c r="J30" s="70">
        <v>158</v>
      </c>
      <c r="K30" s="70">
        <v>55</v>
      </c>
      <c r="L30" s="70">
        <v>17</v>
      </c>
      <c r="M30" s="70">
        <v>105</v>
      </c>
      <c r="N30" s="88">
        <f>SUM(B30:M30)</f>
        <v>8636</v>
      </c>
    </row>
    <row r="31" spans="1:14" ht="17.25" customHeight="1">
      <c r="A31" s="118" t="s">
        <v>48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1:14" ht="18" customHeight="1">
      <c r="A32" s="81" t="s">
        <v>41</v>
      </c>
      <c r="B32" s="83">
        <v>0</v>
      </c>
      <c r="C32" s="84">
        <v>0</v>
      </c>
      <c r="D32" s="82">
        <v>344</v>
      </c>
      <c r="E32" s="82">
        <v>0</v>
      </c>
      <c r="F32" s="82">
        <v>124</v>
      </c>
      <c r="G32" s="82">
        <v>136</v>
      </c>
      <c r="H32" s="82">
        <v>0</v>
      </c>
      <c r="I32" s="82">
        <v>0</v>
      </c>
      <c r="J32" s="82">
        <v>32</v>
      </c>
      <c r="K32" s="82">
        <v>42</v>
      </c>
      <c r="L32" s="82">
        <v>572</v>
      </c>
      <c r="M32" s="82">
        <v>74</v>
      </c>
      <c r="N32" s="89">
        <f>SUM(B32:M32)</f>
        <v>1324</v>
      </c>
    </row>
    <row r="33" spans="1:14" ht="17.25" customHeight="1">
      <c r="A33" s="111" t="s">
        <v>29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</row>
    <row r="34" spans="1:19" ht="9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S34" s="2"/>
    </row>
    <row r="35" spans="1:14" ht="16.5">
      <c r="A35" s="91" t="s">
        <v>44</v>
      </c>
      <c r="B35" s="92"/>
      <c r="C35" s="37"/>
      <c r="D35" s="91" t="s">
        <v>45</v>
      </c>
      <c r="E35" s="92"/>
      <c r="F35" s="92"/>
      <c r="G35" s="48"/>
      <c r="H35" s="91" t="s">
        <v>46</v>
      </c>
      <c r="I35" s="92"/>
      <c r="J35" s="92"/>
      <c r="K35" s="49"/>
      <c r="L35" s="93" t="s">
        <v>37</v>
      </c>
      <c r="M35" s="94"/>
      <c r="N35" s="94"/>
    </row>
    <row r="36" spans="1:14" ht="18" customHeight="1">
      <c r="A36" s="50" t="s">
        <v>36</v>
      </c>
      <c r="B36" s="51">
        <f>SUM(C5:N5)</f>
        <v>5</v>
      </c>
      <c r="C36" s="37"/>
      <c r="D36" s="53" t="s">
        <v>36</v>
      </c>
      <c r="E36" s="57"/>
      <c r="F36" s="51">
        <f>SUM(C11:N11)</f>
        <v>2</v>
      </c>
      <c r="G36" s="37"/>
      <c r="H36" s="54" t="s">
        <v>36</v>
      </c>
      <c r="I36" s="55"/>
      <c r="J36" s="56">
        <f>SUM(C17:N17)</f>
        <v>0</v>
      </c>
      <c r="K36" s="37"/>
      <c r="L36" s="58" t="s">
        <v>36</v>
      </c>
      <c r="M36" s="59"/>
      <c r="N36" s="87">
        <f>SUM(C24:N24)</f>
        <v>50</v>
      </c>
    </row>
    <row r="37" spans="1:14" ht="18" customHeight="1">
      <c r="A37" s="50" t="s">
        <v>38</v>
      </c>
      <c r="B37" s="52">
        <f>SUM(C6:N6)</f>
        <v>515</v>
      </c>
      <c r="C37" s="37"/>
      <c r="D37" s="53" t="s">
        <v>38</v>
      </c>
      <c r="E37" s="57"/>
      <c r="F37" s="51">
        <f>SUM(C12:N12)</f>
        <v>99</v>
      </c>
      <c r="G37" s="37"/>
      <c r="H37" s="54" t="s">
        <v>38</v>
      </c>
      <c r="I37" s="55"/>
      <c r="J37" s="56">
        <f>SUM(C18:N18)</f>
        <v>241</v>
      </c>
      <c r="K37" s="37"/>
      <c r="L37" s="58" t="s">
        <v>38</v>
      </c>
      <c r="M37" s="59"/>
      <c r="N37" s="87">
        <f>SUM(C25:N25)</f>
        <v>7</v>
      </c>
    </row>
    <row r="38" spans="1:14" ht="18" customHeight="1">
      <c r="A38" s="53" t="s">
        <v>39</v>
      </c>
      <c r="B38" s="51">
        <f>SUM(C7:N7)</f>
        <v>5</v>
      </c>
      <c r="C38" s="37"/>
      <c r="D38" s="53" t="s">
        <v>39</v>
      </c>
      <c r="E38" s="57"/>
      <c r="F38" s="51">
        <f>SUM(C13:N13)</f>
        <v>1</v>
      </c>
      <c r="G38" s="37"/>
      <c r="H38" s="54" t="s">
        <v>33</v>
      </c>
      <c r="I38" s="55"/>
      <c r="J38" s="56">
        <f>SUM(C19:N19)</f>
        <v>16</v>
      </c>
      <c r="K38" s="37"/>
      <c r="L38" s="58" t="s">
        <v>39</v>
      </c>
      <c r="M38" s="59"/>
      <c r="N38" s="87">
        <f>SUM(C26:N26)</f>
        <v>0</v>
      </c>
    </row>
    <row r="39" spans="1:14" ht="18" customHeight="1">
      <c r="A39" s="53"/>
      <c r="B39" s="51"/>
      <c r="C39" s="37"/>
      <c r="D39" s="53"/>
      <c r="E39" s="57"/>
      <c r="F39" s="51"/>
      <c r="G39" s="37"/>
      <c r="H39" s="54" t="s">
        <v>39</v>
      </c>
      <c r="I39" s="55"/>
      <c r="J39" s="56">
        <f>SUM(C20:N20)</f>
        <v>7</v>
      </c>
      <c r="K39" s="37"/>
      <c r="L39" s="58"/>
      <c r="M39" s="59"/>
      <c r="N39" s="87"/>
    </row>
    <row r="40" spans="1:14" ht="18" customHeight="1">
      <c r="A40" s="60" t="s">
        <v>21</v>
      </c>
      <c r="B40" s="79">
        <f>SUM(B36,B37,B38,B39)</f>
        <v>525</v>
      </c>
      <c r="C40" s="37"/>
      <c r="D40" s="61" t="s">
        <v>21</v>
      </c>
      <c r="E40" s="57"/>
      <c r="F40" s="51">
        <f>SUM(F38,F36,F37)</f>
        <v>102</v>
      </c>
      <c r="G40" s="37"/>
      <c r="H40" s="62" t="s">
        <v>21</v>
      </c>
      <c r="I40" s="55"/>
      <c r="J40" s="56">
        <f>SUM(J39,J37,J36)</f>
        <v>248</v>
      </c>
      <c r="K40" s="37"/>
      <c r="L40" s="63" t="s">
        <v>21</v>
      </c>
      <c r="M40" s="59"/>
      <c r="N40" s="87">
        <f>SUM(N36:N39)</f>
        <v>57</v>
      </c>
    </row>
  </sheetData>
  <sheetProtection/>
  <mergeCells count="20">
    <mergeCell ref="A7:B7"/>
    <mergeCell ref="A15:N15"/>
    <mergeCell ref="A31:N31"/>
    <mergeCell ref="A1:N1"/>
    <mergeCell ref="A3:N3"/>
    <mergeCell ref="A23:B23"/>
    <mergeCell ref="A27:B27"/>
    <mergeCell ref="A25:B25"/>
    <mergeCell ref="A22:N22"/>
    <mergeCell ref="A9:N9"/>
    <mergeCell ref="L2:N2"/>
    <mergeCell ref="J2:K2"/>
    <mergeCell ref="A26:B26"/>
    <mergeCell ref="A35:B35"/>
    <mergeCell ref="D35:F35"/>
    <mergeCell ref="H35:J35"/>
    <mergeCell ref="L35:N35"/>
    <mergeCell ref="A24:B24"/>
    <mergeCell ref="A28:N28"/>
    <mergeCell ref="A33:N33"/>
  </mergeCells>
  <printOptions/>
  <pageMargins left="0" right="0" top="0.25" bottom="0.2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130" zoomScaleNormal="130" zoomScalePageLayoutView="0" workbookViewId="0" topLeftCell="A1">
      <selection activeCell="M29" sqref="M29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120" t="s">
        <v>50</v>
      </c>
      <c r="B1" s="121"/>
      <c r="C1" s="121"/>
      <c r="D1" s="121"/>
      <c r="E1" s="121"/>
      <c r="F1" s="121"/>
      <c r="J1" s="20"/>
    </row>
    <row r="2" spans="5:6" ht="16.5" customHeight="1">
      <c r="E2" s="136"/>
      <c r="F2" s="136"/>
    </row>
    <row r="3" spans="1:6" ht="24" customHeight="1">
      <c r="A3" s="122" t="s">
        <v>49</v>
      </c>
      <c r="B3" s="123"/>
      <c r="C3" s="123"/>
      <c r="D3" s="123"/>
      <c r="E3" s="123"/>
      <c r="F3" s="124"/>
    </row>
    <row r="4" spans="1:9" ht="12.75">
      <c r="A4" s="11"/>
      <c r="B4" s="11"/>
      <c r="C4" s="11"/>
      <c r="D4" s="12"/>
      <c r="E4" s="130" t="s">
        <v>51</v>
      </c>
      <c r="F4" s="130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2091</v>
      </c>
      <c r="B6" s="17">
        <v>4314</v>
      </c>
      <c r="C6" s="17">
        <v>3065</v>
      </c>
      <c r="D6" s="17">
        <v>547</v>
      </c>
      <c r="E6" s="17">
        <v>7</v>
      </c>
      <c r="F6" s="17">
        <v>28</v>
      </c>
      <c r="G6" s="8"/>
    </row>
    <row r="7" spans="1:6" ht="12.75">
      <c r="A7" s="7"/>
      <c r="B7" s="7"/>
      <c r="C7" s="7"/>
      <c r="D7" s="7"/>
      <c r="E7" s="7"/>
      <c r="F7" s="7">
        <v>0</v>
      </c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746</v>
      </c>
      <c r="B9" s="17">
        <v>0</v>
      </c>
      <c r="C9" s="17">
        <v>10</v>
      </c>
      <c r="D9" s="17">
        <v>56</v>
      </c>
      <c r="E9" s="17">
        <v>557</v>
      </c>
      <c r="F9" s="17">
        <v>11</v>
      </c>
    </row>
    <row r="10" spans="1:6" ht="20.25" customHeight="1">
      <c r="A10" s="9"/>
      <c r="B10" s="9"/>
      <c r="C10" s="9"/>
      <c r="D10" s="131" t="s">
        <v>32</v>
      </c>
      <c r="E10" s="132"/>
      <c r="F10" s="18">
        <f>A6+B6+C6+D6+E6+F6+A9+B9+C9+D9+E9+F9</f>
        <v>11432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125" t="s">
        <v>15</v>
      </c>
      <c r="B12" s="126"/>
      <c r="C12" s="126"/>
      <c r="D12" s="126"/>
      <c r="E12" s="126"/>
      <c r="F12" s="127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97</v>
      </c>
      <c r="B15" s="17">
        <v>50</v>
      </c>
      <c r="C15" s="17">
        <v>140</v>
      </c>
      <c r="D15" s="17">
        <v>49</v>
      </c>
      <c r="E15" s="17">
        <v>0</v>
      </c>
      <c r="F15" s="17">
        <v>222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2</v>
      </c>
      <c r="B18" s="17">
        <v>36</v>
      </c>
      <c r="C18" s="17">
        <v>3</v>
      </c>
      <c r="D18" s="17">
        <v>133</v>
      </c>
      <c r="E18" s="17">
        <v>130</v>
      </c>
      <c r="F18" s="17">
        <v>138</v>
      </c>
    </row>
    <row r="19" spans="1:6" s="8" customFormat="1" ht="20.25">
      <c r="A19" s="9"/>
      <c r="B19" s="9"/>
      <c r="C19" s="9"/>
      <c r="D19" s="133" t="s">
        <v>31</v>
      </c>
      <c r="E19" s="133"/>
      <c r="F19" s="18">
        <f>A15+B15+C15+D15+E15+F15+A18+B18+C18+D18+E18+F18</f>
        <v>1000</v>
      </c>
    </row>
    <row r="20" spans="1:3" ht="30" customHeight="1">
      <c r="A20" s="1"/>
      <c r="C20" s="1"/>
    </row>
    <row r="21" spans="1:6" ht="24" customHeight="1">
      <c r="A21" s="128" t="s">
        <v>16</v>
      </c>
      <c r="B21" s="129"/>
      <c r="C21" s="129"/>
      <c r="D21" s="129"/>
      <c r="E21" s="129"/>
      <c r="F21" s="129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470</v>
      </c>
      <c r="B24" s="17">
        <v>0</v>
      </c>
      <c r="C24" s="17">
        <v>1</v>
      </c>
      <c r="D24" s="17">
        <v>32</v>
      </c>
      <c r="E24" s="17">
        <v>16</v>
      </c>
      <c r="F24" s="17">
        <v>2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0</v>
      </c>
      <c r="B27" s="17">
        <v>60</v>
      </c>
      <c r="C27" s="17">
        <v>1</v>
      </c>
      <c r="D27" s="17">
        <v>25</v>
      </c>
      <c r="E27" s="17">
        <v>23</v>
      </c>
      <c r="F27" s="17">
        <v>32</v>
      </c>
    </row>
    <row r="28" spans="1:6" ht="20.25">
      <c r="A28" s="21"/>
      <c r="B28" s="21"/>
      <c r="C28" s="21"/>
      <c r="D28" s="135" t="s">
        <v>30</v>
      </c>
      <c r="E28" s="135"/>
      <c r="F28" s="22">
        <f>A24+B24+C24+D24+E24+F24+A27+B27+C27+D27+E27+F27</f>
        <v>662</v>
      </c>
    </row>
    <row r="29" spans="1:6" ht="30" customHeight="1">
      <c r="A29" s="2"/>
      <c r="B29" s="6"/>
      <c r="C29" s="6"/>
      <c r="D29" s="6"/>
      <c r="E29" s="4"/>
      <c r="F29" s="6"/>
    </row>
    <row r="30" spans="1:6" ht="20.25">
      <c r="A30" s="128" t="s">
        <v>42</v>
      </c>
      <c r="B30" s="134"/>
      <c r="C30" s="134"/>
      <c r="D30" s="134"/>
      <c r="E30" s="134"/>
      <c r="F30" s="134"/>
    </row>
    <row r="31" spans="1:6" ht="12.75">
      <c r="A31" s="5"/>
      <c r="B31" s="5"/>
      <c r="C31" s="5"/>
      <c r="D31" s="10"/>
      <c r="E31" s="10"/>
      <c r="F31" s="10"/>
    </row>
    <row r="32" spans="1:6" ht="15">
      <c r="A32" s="90" t="s">
        <v>0</v>
      </c>
      <c r="B32" s="90" t="s">
        <v>1</v>
      </c>
      <c r="C32" s="90" t="s">
        <v>2</v>
      </c>
      <c r="D32" s="90" t="s">
        <v>3</v>
      </c>
      <c r="E32" s="90" t="s">
        <v>4</v>
      </c>
      <c r="F32" s="90" t="s">
        <v>5</v>
      </c>
    </row>
    <row r="33" spans="1:6" ht="20.25">
      <c r="A33" s="17">
        <v>0</v>
      </c>
      <c r="B33" s="17">
        <v>0</v>
      </c>
      <c r="C33" s="17">
        <v>1</v>
      </c>
      <c r="D33" s="17">
        <v>0</v>
      </c>
      <c r="E33" s="17">
        <v>0</v>
      </c>
      <c r="F33" s="17">
        <v>0</v>
      </c>
    </row>
    <row r="34" spans="1:6" ht="12.75">
      <c r="A34" s="5"/>
      <c r="B34" s="5"/>
      <c r="C34" s="5"/>
      <c r="D34" s="5"/>
      <c r="E34" s="5"/>
      <c r="F34" s="5"/>
    </row>
    <row r="35" spans="1:6" ht="15">
      <c r="A35" s="90" t="s">
        <v>6</v>
      </c>
      <c r="B35" s="90" t="s">
        <v>7</v>
      </c>
      <c r="C35" s="90" t="s">
        <v>8</v>
      </c>
      <c r="D35" s="90" t="s">
        <v>9</v>
      </c>
      <c r="E35" s="90" t="s">
        <v>10</v>
      </c>
      <c r="F35" s="90" t="s">
        <v>11</v>
      </c>
    </row>
    <row r="36" spans="1:6" ht="20.25">
      <c r="A36" s="17">
        <v>34</v>
      </c>
      <c r="B36" s="17">
        <v>0</v>
      </c>
      <c r="C36" s="17">
        <v>0</v>
      </c>
      <c r="D36" s="17">
        <v>0</v>
      </c>
      <c r="E36" s="17">
        <v>3</v>
      </c>
      <c r="F36" s="17">
        <v>25</v>
      </c>
    </row>
    <row r="37" spans="1:6" ht="20.25">
      <c r="A37" s="21"/>
      <c r="B37" s="21"/>
      <c r="C37" s="21"/>
      <c r="D37" s="135" t="s">
        <v>30</v>
      </c>
      <c r="E37" s="135"/>
      <c r="F37" s="22">
        <f>A33+B33+C33+D33+E33+F33+A36+B36+C36+D36+E36+F36</f>
        <v>63</v>
      </c>
    </row>
  </sheetData>
  <sheetProtection/>
  <mergeCells count="11">
    <mergeCell ref="A30:F30"/>
    <mergeCell ref="D37:E37"/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5" top="0.25" bottom="0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edison</cp:lastModifiedBy>
  <cp:lastPrinted>2016-03-29T18:29:41Z</cp:lastPrinted>
  <dcterms:created xsi:type="dcterms:W3CDTF">1999-07-16T12:29:40Z</dcterms:created>
  <dcterms:modified xsi:type="dcterms:W3CDTF">2016-10-03T19:51:24Z</dcterms:modified>
  <cp:category/>
  <cp:version/>
  <cp:contentType/>
  <cp:contentStatus/>
</cp:coreProperties>
</file>